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<sst xmlns="http://schemas.openxmlformats.org/spreadsheetml/2006/main" count="79" uniqueCount="65">
  <si>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盂县2024年度现代设施农业贷款贴息项目实施主体花名表（第一批）</t>
  </si>
  <si>
    <t>序号</t>
  </si>
  <si>
    <t>单位名称</t>
  </si>
  <si>
    <t>贷款银行</t>
  </si>
  <si>
    <t>贷款起止时间</t>
  </si>
  <si>
    <t>贴息开始时间</t>
  </si>
  <si>
    <t>贴息结束时间</t>
  </si>
  <si>
    <t>贴息天数
（天）</t>
  </si>
  <si>
    <t>贷款金额
（万元）</t>
  </si>
  <si>
    <t>贷款用途</t>
  </si>
  <si>
    <t>贷款利率
（%）</t>
  </si>
  <si>
    <t>贴息时间
段内利息
（万元）</t>
  </si>
  <si>
    <t>贴息利率
（%）</t>
  </si>
  <si>
    <t>计划贴息
（万元）</t>
  </si>
  <si>
    <t>备注</t>
  </si>
  <si>
    <t>盂县绿欣农业开发有限公司</t>
  </si>
  <si>
    <t>山西盂县农村商业银行股份有限公司路家村支行</t>
  </si>
  <si>
    <t>2023/7/26-2024/7/24</t>
  </si>
  <si>
    <t>支付工程款</t>
  </si>
  <si>
    <t>2024/7/18-2026/7/16</t>
  </si>
  <si>
    <t>盂县鸿源农业科技有限公司</t>
  </si>
  <si>
    <t>山西盂县农村商业银行股份有限公司牛村支行</t>
  </si>
  <si>
    <t>2024/6/26-2025/4/28</t>
  </si>
  <si>
    <t>购羊、付工程款</t>
  </si>
  <si>
    <t>盂县永溢农业开发有限公司</t>
  </si>
  <si>
    <t>2024/2/23-2025/2/22</t>
  </si>
  <si>
    <t>购牛</t>
  </si>
  <si>
    <t>盂县永存养殖有限公司</t>
  </si>
  <si>
    <t>中国工商银行股份有限公司平定支行</t>
  </si>
  <si>
    <t>2024/5/21-2025/5/21</t>
  </si>
  <si>
    <t>生产经营</t>
  </si>
  <si>
    <t>2024/5/22-2025/5/22</t>
  </si>
  <si>
    <t>山西潘龙湖养殖开发有限公司</t>
  </si>
  <si>
    <t>山西盂县农村商业银行股份有限公司西潘支行</t>
  </si>
  <si>
    <t>2023/9/20-2024/9/19</t>
  </si>
  <si>
    <t>购鱼苗</t>
  </si>
  <si>
    <t>盂县顺康达农业科技有限公司</t>
  </si>
  <si>
    <t>2022/5/7-2024/5/6</t>
  </si>
  <si>
    <t>2024/5/9-2025/5/8</t>
  </si>
  <si>
    <t>盂县大黄沟海顺养殖专业合作社</t>
  </si>
  <si>
    <t>山西盂县农村商业银行股份有限公司城关支行（续贷）</t>
  </si>
  <si>
    <t>2023/11/7-2024/11/6</t>
  </si>
  <si>
    <t>中国工商银行股份有限公司阳泉北大街支行</t>
  </si>
  <si>
    <t>2024/6/26-2025/6/26</t>
  </si>
  <si>
    <t>盂县润鑫牧业开发有限公司</t>
  </si>
  <si>
    <t>盂县农村商业银行股份有限公司东梁支行</t>
  </si>
  <si>
    <t>2024/1/19-2025/1/18</t>
  </si>
  <si>
    <t>南娄镇鹿峪村股份经济合作社</t>
  </si>
  <si>
    <t>山西盂县农村商业银行股份有限公司南娄支行</t>
  </si>
  <si>
    <t>2022/10/28 -2025/10/18</t>
  </si>
  <si>
    <t>用于双鹤山生态采摘园建设</t>
  </si>
  <si>
    <t>盂县南娄镇北上社村股份经济合作社</t>
  </si>
  <si>
    <t>2023/1/4 -2024/9/28</t>
  </si>
  <si>
    <t>山西润丰园农业开发有限公司</t>
  </si>
  <si>
    <t>盂县汇民村镇银行</t>
  </si>
  <si>
    <t>2023/7/28-2025/7/25</t>
  </si>
  <si>
    <t>购苗木</t>
  </si>
  <si>
    <t>盂县胜园文化传媒有限公司</t>
  </si>
  <si>
    <t xml:space="preserve">盂县农村商业银行股份有限公司 </t>
  </si>
  <si>
    <t>2024/1/8-2024/12/29</t>
  </si>
  <si>
    <t>购种子肥料、五金材料、配电材料</t>
  </si>
  <si>
    <t>盂县昱态农业科技有限公司</t>
  </si>
  <si>
    <t>山西盂县农村商业银行股份有限公司上社支行</t>
  </si>
  <si>
    <t>2024/1/20 -2025/1/18</t>
  </si>
  <si>
    <t>购大棚材料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</si>
</sst>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00_ "/>
    <numFmt numFmtId="178" formatCode="0.00_ "/>
    <numFmt numFmtId="179" formatCode="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  <xf numFmtId="177" fontId="0" fillId="0" borderId="0" xfId="0" applyNumberFormat="1" applyFill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0" fontId="2" fillId="2" borderId="2" xfId="0" applyNumberFormat="1" applyFont="1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tabSelected="1" topLeftCell="A2" workbookViewId="0">
      <selection activeCell="C13" sqref="C13"/>
    </sheetView>
  </sheetViews>
  <sheetFormatPr defaultColWidth="15.625" defaultRowHeight="30" customHeight="1"/>
  <cols>
    <col min="1" max="2" width="15.625" style="1" customWidth="1"/>
    <col min="3" max="3" width="27.5" style="1" customWidth="1"/>
    <col min="4" max="4" width="14" style="1" customWidth="1"/>
    <col min="5" max="7" width="15.625" style="2" customWidth="1"/>
    <col min="8" max="9" width="15.625" style="1" customWidth="1"/>
    <col min="10" max="10" width="15.625" style="3" customWidth="1"/>
    <col min="11" max="12" width="15.625" style="4" customWidth="1"/>
    <col min="13" max="16384" width="15.625" style="1" customWidth="1"/>
  </cols>
  <sheetData>
    <row r="1" customHeight="1" spans="1:15">
      <c r="A1" s="5"/>
      <c r="B1" s="5"/>
      <c r="C1" s="5"/>
      <c r="D1" s="5"/>
      <c r="E1" s="19"/>
      <c r="F1" s="19"/>
      <c r="G1" s="19"/>
      <c r="H1" s="5"/>
      <c r="I1" s="5"/>
      <c r="J1" s="24"/>
      <c r="K1" s="25"/>
      <c r="L1" s="25"/>
      <c r="M1" s="5"/>
      <c r="N1" s="35"/>
      <c r="O1" s="5"/>
    </row>
    <row r="2" customHeight="1" spans="1:15">
      <c r="A2" s="6" t="s">
        <v>0</v>
      </c>
      <c r="B2" s="6"/>
      <c r="C2" s="6"/>
      <c r="D2" s="6"/>
      <c r="E2" s="20"/>
      <c r="F2" s="20"/>
      <c r="G2" s="20"/>
      <c r="H2" s="6"/>
      <c r="I2" s="6"/>
      <c r="J2" s="26"/>
      <c r="K2" s="27"/>
      <c r="L2" s="27"/>
      <c r="M2" s="6"/>
      <c r="N2" s="36"/>
      <c r="O2" s="6"/>
    </row>
    <row r="3" ht="39" customHeight="1" spans="1:15">
      <c r="A3" s="7" t="s">
        <v>1</v>
      </c>
      <c r="B3" s="7" t="s">
        <v>2</v>
      </c>
      <c r="C3" s="7" t="s">
        <v>3</v>
      </c>
      <c r="D3" s="7" t="s">
        <v>4</v>
      </c>
      <c r="E3" s="21" t="s">
        <v>5</v>
      </c>
      <c r="F3" s="21" t="s">
        <v>6</v>
      </c>
      <c r="G3" s="21" t="s">
        <v>7</v>
      </c>
      <c r="H3" s="7" t="s">
        <v>8</v>
      </c>
      <c r="I3" s="7" t="s">
        <v>9</v>
      </c>
      <c r="J3" s="28" t="s">
        <v>10</v>
      </c>
      <c r="K3" s="29" t="s">
        <v>11</v>
      </c>
      <c r="L3" s="29" t="s">
        <v>12</v>
      </c>
      <c r="M3" s="7" t="s">
        <v>13</v>
      </c>
      <c r="N3" s="37" t="s">
        <v>14</v>
      </c>
      <c r="O3" s="5"/>
    </row>
    <row r="4" customHeight="1" spans="1:15">
      <c r="A4" s="8">
        <v>1</v>
      </c>
      <c r="B4" s="9" t="s">
        <v>15</v>
      </c>
      <c r="C4" s="8" t="s">
        <v>16</v>
      </c>
      <c r="D4" s="10" t="s">
        <v>17</v>
      </c>
      <c r="E4" s="22">
        <v>45292</v>
      </c>
      <c r="F4" s="22">
        <v>45497</v>
      </c>
      <c r="G4" s="23">
        <f t="shared" ref="G4:G9" si="0">F4-E4+1</f>
        <v>206</v>
      </c>
      <c r="H4" s="8">
        <v>140</v>
      </c>
      <c r="I4" s="30" t="s">
        <v>18</v>
      </c>
      <c r="J4" s="31">
        <v>0.055</v>
      </c>
      <c r="K4" s="32">
        <f t="shared" ref="K4:K9" si="1">H4*J4/365*G4</f>
        <v>4.34575342465753</v>
      </c>
      <c r="L4" s="31">
        <v>0.016</v>
      </c>
      <c r="M4" s="32">
        <f t="shared" ref="M4:M9" si="2">H4/365*G4*1.6%</f>
        <v>1.26421917808219</v>
      </c>
      <c r="N4" s="37"/>
      <c r="O4" s="5"/>
    </row>
    <row r="5" customHeight="1" spans="1:14">
      <c r="A5" s="8">
        <v>2</v>
      </c>
      <c r="B5" s="11"/>
      <c r="C5" s="8" t="s">
        <v>16</v>
      </c>
      <c r="D5" s="10" t="s">
        <v>19</v>
      </c>
      <c r="E5" s="22">
        <v>45491</v>
      </c>
      <c r="F5" s="22">
        <v>45555</v>
      </c>
      <c r="G5" s="23">
        <f t="shared" si="0"/>
        <v>65</v>
      </c>
      <c r="H5" s="8">
        <v>130</v>
      </c>
      <c r="I5" s="30" t="s">
        <v>18</v>
      </c>
      <c r="J5" s="31">
        <v>0.055</v>
      </c>
      <c r="K5" s="32">
        <f t="shared" si="1"/>
        <v>1.27328767123288</v>
      </c>
      <c r="L5" s="31">
        <v>0.016</v>
      </c>
      <c r="M5" s="32">
        <f t="shared" si="2"/>
        <v>0.37041095890411</v>
      </c>
      <c r="N5" s="38"/>
    </row>
    <row r="6" customHeight="1" spans="1:14">
      <c r="A6" s="8">
        <v>3</v>
      </c>
      <c r="B6" s="8" t="s">
        <v>20</v>
      </c>
      <c r="C6" s="8" t="s">
        <v>21</v>
      </c>
      <c r="D6" s="10" t="s">
        <v>22</v>
      </c>
      <c r="E6" s="22">
        <v>45469</v>
      </c>
      <c r="F6" s="22">
        <v>45555</v>
      </c>
      <c r="G6" s="23">
        <f t="shared" si="0"/>
        <v>87</v>
      </c>
      <c r="H6" s="8">
        <v>120</v>
      </c>
      <c r="I6" s="8" t="s">
        <v>23</v>
      </c>
      <c r="J6" s="31">
        <v>0.057</v>
      </c>
      <c r="K6" s="32">
        <f t="shared" si="1"/>
        <v>1.63035616438356</v>
      </c>
      <c r="L6" s="31">
        <v>0.016</v>
      </c>
      <c r="M6" s="32">
        <f t="shared" si="2"/>
        <v>0.457643835616438</v>
      </c>
      <c r="N6" s="38"/>
    </row>
    <row r="7" customHeight="1" spans="1:14">
      <c r="A7" s="8">
        <v>4</v>
      </c>
      <c r="B7" s="8" t="s">
        <v>24</v>
      </c>
      <c r="C7" s="8" t="s">
        <v>21</v>
      </c>
      <c r="D7" s="10" t="s">
        <v>25</v>
      </c>
      <c r="E7" s="22">
        <v>45345</v>
      </c>
      <c r="F7" s="22">
        <v>45555</v>
      </c>
      <c r="G7" s="23">
        <f t="shared" si="0"/>
        <v>211</v>
      </c>
      <c r="H7" s="8">
        <v>500</v>
      </c>
      <c r="I7" s="8" t="s">
        <v>26</v>
      </c>
      <c r="J7" s="31">
        <v>0.059</v>
      </c>
      <c r="K7" s="32">
        <f t="shared" si="1"/>
        <v>17.0534246575342</v>
      </c>
      <c r="L7" s="31">
        <v>0.016</v>
      </c>
      <c r="M7" s="32">
        <f t="shared" si="2"/>
        <v>4.62465753424657</v>
      </c>
      <c r="N7" s="38"/>
    </row>
    <row r="8" customHeight="1" spans="1:14">
      <c r="A8" s="8">
        <v>5</v>
      </c>
      <c r="B8" s="9" t="s">
        <v>27</v>
      </c>
      <c r="C8" s="8" t="s">
        <v>28</v>
      </c>
      <c r="D8" s="10" t="s">
        <v>29</v>
      </c>
      <c r="E8" s="22">
        <v>45433</v>
      </c>
      <c r="F8" s="22">
        <v>45555</v>
      </c>
      <c r="G8" s="23">
        <f t="shared" si="0"/>
        <v>123</v>
      </c>
      <c r="H8" s="8">
        <v>10</v>
      </c>
      <c r="I8" s="8" t="s">
        <v>30</v>
      </c>
      <c r="J8" s="31">
        <v>0.0395</v>
      </c>
      <c r="K8" s="32">
        <f t="shared" si="1"/>
        <v>0.133109589041096</v>
      </c>
      <c r="L8" s="31">
        <v>0.016</v>
      </c>
      <c r="M8" s="32">
        <f t="shared" si="2"/>
        <v>0.0539178082191781</v>
      </c>
      <c r="N8" s="38"/>
    </row>
    <row r="9" customHeight="1" spans="1:14">
      <c r="A9" s="8">
        <v>6</v>
      </c>
      <c r="B9" s="12"/>
      <c r="C9" s="8" t="s">
        <v>28</v>
      </c>
      <c r="D9" s="10" t="s">
        <v>31</v>
      </c>
      <c r="E9" s="22">
        <v>45434</v>
      </c>
      <c r="F9" s="22">
        <v>45555</v>
      </c>
      <c r="G9" s="23">
        <f t="shared" si="0"/>
        <v>122</v>
      </c>
      <c r="H9" s="8">
        <v>90</v>
      </c>
      <c r="I9" s="8" t="s">
        <v>30</v>
      </c>
      <c r="J9" s="31">
        <v>0.0395</v>
      </c>
      <c r="K9" s="32">
        <f t="shared" si="1"/>
        <v>1.18824657534247</v>
      </c>
      <c r="L9" s="31">
        <v>0.016</v>
      </c>
      <c r="M9" s="32">
        <f t="shared" si="2"/>
        <v>0.481315068493151</v>
      </c>
      <c r="N9" s="38"/>
    </row>
    <row r="10" customHeight="1" spans="1:14">
      <c r="A10" s="8">
        <v>7</v>
      </c>
      <c r="B10" s="13" t="s">
        <v>32</v>
      </c>
      <c r="C10" s="14" t="s">
        <v>33</v>
      </c>
      <c r="D10" s="10" t="s">
        <v>34</v>
      </c>
      <c r="E10" s="22">
        <v>45292</v>
      </c>
      <c r="F10" s="22">
        <v>45554</v>
      </c>
      <c r="G10" s="23">
        <f t="shared" ref="G10:G20" si="3">F10-E10+1</f>
        <v>263</v>
      </c>
      <c r="H10" s="8">
        <v>200</v>
      </c>
      <c r="I10" s="14" t="s">
        <v>35</v>
      </c>
      <c r="J10" s="31">
        <v>0.063</v>
      </c>
      <c r="K10" s="32">
        <f t="shared" ref="K10:K20" si="4">H10*J10/365*G10</f>
        <v>9.07890410958904</v>
      </c>
      <c r="L10" s="31">
        <v>0.016</v>
      </c>
      <c r="M10" s="32">
        <f t="shared" ref="M10:M20" si="5">H10/365*G10*1.6%</f>
        <v>2.30575342465753</v>
      </c>
      <c r="N10" s="38"/>
    </row>
    <row r="11" customHeight="1" spans="1:14">
      <c r="A11" s="8">
        <v>8</v>
      </c>
      <c r="B11" s="9" t="s">
        <v>36</v>
      </c>
      <c r="C11" s="8" t="s">
        <v>16</v>
      </c>
      <c r="D11" s="10" t="s">
        <v>37</v>
      </c>
      <c r="E11" s="22">
        <v>45292</v>
      </c>
      <c r="F11" s="22">
        <v>45418</v>
      </c>
      <c r="G11" s="23">
        <f t="shared" si="3"/>
        <v>127</v>
      </c>
      <c r="H11" s="8">
        <v>400</v>
      </c>
      <c r="I11" s="8" t="s">
        <v>30</v>
      </c>
      <c r="J11" s="31">
        <v>0.057</v>
      </c>
      <c r="K11" s="32">
        <f t="shared" si="4"/>
        <v>7.93315068493151</v>
      </c>
      <c r="L11" s="31">
        <v>0.016</v>
      </c>
      <c r="M11" s="32">
        <f t="shared" si="5"/>
        <v>2.22684931506849</v>
      </c>
      <c r="N11" s="38"/>
    </row>
    <row r="12" customHeight="1" spans="1:14">
      <c r="A12" s="8">
        <v>9</v>
      </c>
      <c r="B12" s="12"/>
      <c r="C12" s="8" t="s">
        <v>16</v>
      </c>
      <c r="D12" s="10" t="s">
        <v>38</v>
      </c>
      <c r="E12" s="22">
        <v>45421</v>
      </c>
      <c r="F12" s="22">
        <v>45555</v>
      </c>
      <c r="G12" s="23">
        <f t="shared" si="3"/>
        <v>135</v>
      </c>
      <c r="H12" s="8">
        <v>395</v>
      </c>
      <c r="I12" s="8" t="s">
        <v>30</v>
      </c>
      <c r="J12" s="31">
        <v>0.057</v>
      </c>
      <c r="K12" s="32">
        <f t="shared" si="4"/>
        <v>8.32746575342466</v>
      </c>
      <c r="L12" s="31">
        <v>0.016</v>
      </c>
      <c r="M12" s="32">
        <f t="shared" si="5"/>
        <v>2.33753424657534</v>
      </c>
      <c r="N12" s="38"/>
    </row>
    <row r="13" customHeight="1" spans="1:14">
      <c r="A13" s="8">
        <v>10</v>
      </c>
      <c r="B13" s="13" t="s">
        <v>39</v>
      </c>
      <c r="C13" s="14" t="s">
        <v>40</v>
      </c>
      <c r="D13" s="15" t="s">
        <v>41</v>
      </c>
      <c r="E13" s="22">
        <v>44927</v>
      </c>
      <c r="F13" s="22">
        <v>45555</v>
      </c>
      <c r="G13" s="23">
        <f t="shared" si="3"/>
        <v>629</v>
      </c>
      <c r="H13" s="14">
        <v>295</v>
      </c>
      <c r="I13" s="8" t="s">
        <v>30</v>
      </c>
      <c r="J13" s="33">
        <v>0.062</v>
      </c>
      <c r="K13" s="32">
        <f t="shared" si="4"/>
        <v>31.5189315068493</v>
      </c>
      <c r="L13" s="31">
        <v>0.016</v>
      </c>
      <c r="M13" s="32">
        <f t="shared" si="5"/>
        <v>8.13391780821918</v>
      </c>
      <c r="N13" s="38"/>
    </row>
    <row r="14" customHeight="1" spans="1:14">
      <c r="A14" s="8">
        <v>11</v>
      </c>
      <c r="B14" s="16"/>
      <c r="C14" s="8" t="s">
        <v>42</v>
      </c>
      <c r="D14" s="10" t="s">
        <v>43</v>
      </c>
      <c r="E14" s="22">
        <v>45469</v>
      </c>
      <c r="F14" s="22">
        <v>45555</v>
      </c>
      <c r="G14" s="23">
        <f t="shared" si="3"/>
        <v>87</v>
      </c>
      <c r="H14" s="8">
        <v>100</v>
      </c>
      <c r="I14" s="8" t="s">
        <v>30</v>
      </c>
      <c r="J14" s="31">
        <v>0.0395</v>
      </c>
      <c r="K14" s="32">
        <f t="shared" si="4"/>
        <v>0.941506849315069</v>
      </c>
      <c r="L14" s="31">
        <v>0.016</v>
      </c>
      <c r="M14" s="32">
        <f t="shared" si="5"/>
        <v>0.381369863013699</v>
      </c>
      <c r="N14" s="38"/>
    </row>
    <row r="15" customHeight="1" spans="1:14">
      <c r="A15" s="8">
        <v>12</v>
      </c>
      <c r="B15" s="16" t="s">
        <v>44</v>
      </c>
      <c r="C15" s="8" t="s">
        <v>45</v>
      </c>
      <c r="D15" s="10" t="s">
        <v>46</v>
      </c>
      <c r="E15" s="22">
        <v>45310</v>
      </c>
      <c r="F15" s="22">
        <v>45555</v>
      </c>
      <c r="G15" s="23">
        <f t="shared" si="3"/>
        <v>246</v>
      </c>
      <c r="H15" s="8">
        <v>480</v>
      </c>
      <c r="I15" s="30" t="s">
        <v>18</v>
      </c>
      <c r="J15" s="31">
        <v>0.061</v>
      </c>
      <c r="K15" s="32">
        <f t="shared" si="4"/>
        <v>19.7339178082192</v>
      </c>
      <c r="L15" s="31">
        <v>0.016</v>
      </c>
      <c r="M15" s="32">
        <f t="shared" si="5"/>
        <v>5.1761095890411</v>
      </c>
      <c r="N15" s="38"/>
    </row>
    <row r="16" customHeight="1" spans="1:14">
      <c r="A16" s="8">
        <v>13</v>
      </c>
      <c r="B16" s="8" t="s">
        <v>47</v>
      </c>
      <c r="C16" s="8" t="s">
        <v>48</v>
      </c>
      <c r="D16" s="10" t="s">
        <v>49</v>
      </c>
      <c r="E16" s="22">
        <v>45292</v>
      </c>
      <c r="F16" s="22">
        <v>45555</v>
      </c>
      <c r="G16" s="23">
        <f t="shared" si="3"/>
        <v>264</v>
      </c>
      <c r="H16" s="8">
        <v>100</v>
      </c>
      <c r="I16" s="8" t="s">
        <v>50</v>
      </c>
      <c r="J16" s="31">
        <v>0.055</v>
      </c>
      <c r="K16" s="32">
        <f t="shared" si="4"/>
        <v>3.97808219178082</v>
      </c>
      <c r="L16" s="31">
        <v>0.016</v>
      </c>
      <c r="M16" s="32">
        <f t="shared" si="5"/>
        <v>1.1572602739726</v>
      </c>
      <c r="N16" s="38"/>
    </row>
    <row r="17" customHeight="1" spans="1:14">
      <c r="A17" s="8">
        <v>14</v>
      </c>
      <c r="B17" s="9" t="s">
        <v>51</v>
      </c>
      <c r="C17" s="17" t="s">
        <v>48</v>
      </c>
      <c r="D17" s="18" t="s">
        <v>52</v>
      </c>
      <c r="E17" s="22">
        <v>45292</v>
      </c>
      <c r="F17" s="22">
        <v>45555</v>
      </c>
      <c r="G17" s="23">
        <f t="shared" si="3"/>
        <v>264</v>
      </c>
      <c r="H17" s="9">
        <v>100</v>
      </c>
      <c r="I17" s="30" t="s">
        <v>18</v>
      </c>
      <c r="J17" s="34">
        <v>0.08</v>
      </c>
      <c r="K17" s="32">
        <f t="shared" si="4"/>
        <v>5.78630136986301</v>
      </c>
      <c r="L17" s="31">
        <v>0.016</v>
      </c>
      <c r="M17" s="32">
        <f t="shared" si="5"/>
        <v>1.1572602739726</v>
      </c>
      <c r="N17" s="38"/>
    </row>
    <row r="18" customHeight="1" spans="1:14">
      <c r="A18" s="8">
        <v>15</v>
      </c>
      <c r="B18" s="8" t="s">
        <v>53</v>
      </c>
      <c r="C18" s="8" t="s">
        <v>54</v>
      </c>
      <c r="D18" s="10" t="s">
        <v>55</v>
      </c>
      <c r="E18" s="22">
        <v>45292</v>
      </c>
      <c r="F18" s="22">
        <v>45555</v>
      </c>
      <c r="G18" s="23">
        <f t="shared" si="3"/>
        <v>264</v>
      </c>
      <c r="H18" s="8">
        <v>50</v>
      </c>
      <c r="I18" s="8" t="s">
        <v>56</v>
      </c>
      <c r="J18" s="31">
        <v>0.0655</v>
      </c>
      <c r="K18" s="32">
        <f t="shared" si="4"/>
        <v>2.36876712328767</v>
      </c>
      <c r="L18" s="31">
        <v>0.016</v>
      </c>
      <c r="M18" s="32">
        <f t="shared" si="5"/>
        <v>0.578630136986301</v>
      </c>
      <c r="N18" s="38"/>
    </row>
    <row r="19" customHeight="1" spans="1:14">
      <c r="A19" s="8">
        <v>16</v>
      </c>
      <c r="B19" s="8" t="s">
        <v>57</v>
      </c>
      <c r="C19" s="8" t="s">
        <v>58</v>
      </c>
      <c r="D19" s="10" t="s">
        <v>59</v>
      </c>
      <c r="E19" s="22">
        <v>45299</v>
      </c>
      <c r="F19" s="22">
        <v>45555</v>
      </c>
      <c r="G19" s="23">
        <f t="shared" si="3"/>
        <v>257</v>
      </c>
      <c r="H19" s="8">
        <v>800</v>
      </c>
      <c r="I19" s="8" t="s">
        <v>60</v>
      </c>
      <c r="J19" s="31">
        <v>0.063</v>
      </c>
      <c r="K19" s="32">
        <f t="shared" si="4"/>
        <v>35.4871232876712</v>
      </c>
      <c r="L19" s="31">
        <v>0.016</v>
      </c>
      <c r="M19" s="32">
        <f t="shared" si="5"/>
        <v>9.01260273972603</v>
      </c>
      <c r="N19" s="39"/>
    </row>
    <row r="20" customHeight="1" spans="1:14">
      <c r="A20" s="8">
        <v>17</v>
      </c>
      <c r="B20" s="8" t="s">
        <v>61</v>
      </c>
      <c r="C20" s="8" t="s">
        <v>62</v>
      </c>
      <c r="D20" s="10" t="s">
        <v>63</v>
      </c>
      <c r="E20" s="22">
        <v>45311</v>
      </c>
      <c r="F20" s="22">
        <v>45555</v>
      </c>
      <c r="G20" s="23">
        <f t="shared" si="3"/>
        <v>245</v>
      </c>
      <c r="H20" s="8">
        <v>200</v>
      </c>
      <c r="I20" s="8" t="s">
        <v>64</v>
      </c>
      <c r="J20" s="31">
        <v>0.063</v>
      </c>
      <c r="K20" s="32">
        <f t="shared" si="4"/>
        <v>8.45753424657534</v>
      </c>
      <c r="L20" s="31">
        <v>0.016</v>
      </c>
      <c r="M20" s="32">
        <f t="shared" si="5"/>
        <v>2.14794520547945</v>
      </c>
      <c r="N20" s="38"/>
    </row>
    <row r="21" customHeight="1" spans="1:14">
      <c r="A21" s="8"/>
      <c r="B21" s="8"/>
      <c r="C21" s="8"/>
      <c r="D21" s="8"/>
      <c r="E21" s="22"/>
      <c r="F21" s="22"/>
      <c r="G21" s="10"/>
      <c r="H21" s="8"/>
      <c r="I21" s="8"/>
      <c r="J21" s="31"/>
      <c r="K21" s="32"/>
      <c r="L21" s="32"/>
      <c r="M21" s="8"/>
      <c r="N21" s="38"/>
    </row>
  </sheetData>
  <mergeCells count="5">
    <mergeCell ref="A2:O2"/>
    <mergeCell ref="B4:B5"/>
    <mergeCell ref="B8:B9"/>
    <mergeCell ref="B11:B12"/>
    <mergeCell ref="B13:B14"/>
  </mergeCells>
  <pageMargins left="0.75" right="0.75" top="1" bottom="1" header="0.5" footer="0.5"/>
  <pageSetup paperSize="9" scale="5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十一月的肖邦</cp:lastModifiedBy>
  <dcterms:created xsi:type="dcterms:W3CDTF">2024-05-30T01:38:00Z</dcterms:created>
  <dcterms:modified xsi:type="dcterms:W3CDTF">2024-11-28T15:39:53Z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CFAF1211985140549C476A06CA5384FD_13</vt:lpwstr>
  </property>
  <property fmtid="{D5CDD505-2E9C-101B-9397-08002B2CF9AE}" pid="3" name="KSOProductBuildVer">
    <vt:lpwstr>2052-12.8.2.1113</vt:lpwstr>
  </property>
</Properties>
</file>