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发文\盂发改发\"/>
    </mc:Choice>
  </mc:AlternateContent>
  <bookViews>
    <workbookView windowWidth="28800" windowHeight="11775"/>
  </bookViews>
  <sheets>
    <sheet name="Sheet1" sheetId="1" r:id="rId1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<sst xmlns="http://schemas.openxmlformats.org/spreadsheetml/2006/main" count="145" uniqueCount="83">
  <si>
    <t>附件1：</t>
  </si>
  <si>
    <t>2026年盂县西烟镇等四乡镇高标准农田建设项目可研调整对比表</t>
  </si>
  <si>
    <t>项目</t>
  </si>
  <si>
    <t>单位</t>
  </si>
  <si>
    <t>任务量</t>
  </si>
  <si>
    <t>投资额（万元）</t>
  </si>
  <si>
    <t>计划数</t>
  </si>
  <si>
    <t>任务量增减</t>
  </si>
  <si>
    <t>调整后任务量</t>
  </si>
  <si>
    <t>投资额增减</t>
  </si>
  <si>
    <t>调整后投资额</t>
  </si>
  <si>
    <t>栏次</t>
  </si>
  <si>
    <t>高标准农田建设项目</t>
  </si>
  <si>
    <t>亩</t>
  </si>
  <si>
    <t>第一部分  建安工程费</t>
  </si>
  <si>
    <t>-</t>
  </si>
  <si>
    <t>（一）田块整治工程</t>
  </si>
  <si>
    <t>1.耕作田块修筑工程</t>
  </si>
  <si>
    <t>其中，田面平整</t>
  </si>
  <si>
    <t>2.耕作层地力保持工程</t>
  </si>
  <si>
    <t>（二）灌溉和排水工程</t>
  </si>
  <si>
    <t>1.塘堰（坝）</t>
  </si>
  <si>
    <t>座</t>
  </si>
  <si>
    <t>2.农用机井</t>
  </si>
  <si>
    <t>3.小型集雨设施</t>
  </si>
  <si>
    <t>4.泵站</t>
  </si>
  <si>
    <t>5.疏浚沟渠</t>
  </si>
  <si>
    <t>公里</t>
  </si>
  <si>
    <t>6.衬砌明渠（沟）</t>
  </si>
  <si>
    <t>7.铺设暗渠（管）</t>
  </si>
  <si>
    <t>8.渠系建筑物工程</t>
  </si>
  <si>
    <t>其中：水闸</t>
  </si>
  <si>
    <t>个</t>
  </si>
  <si>
    <t>渡槽</t>
  </si>
  <si>
    <t>倒虹吸</t>
  </si>
  <si>
    <t>农桥</t>
  </si>
  <si>
    <t>涵洞</t>
  </si>
  <si>
    <t>跌水与陡坡</t>
  </si>
  <si>
    <t>其他</t>
  </si>
  <si>
    <t>9.管灌</t>
  </si>
  <si>
    <t>10.喷灌</t>
  </si>
  <si>
    <t>11.微灌</t>
  </si>
  <si>
    <t>排涝站等其他水利措施</t>
  </si>
  <si>
    <t>新增/改善灌溉面积</t>
  </si>
  <si>
    <t>新增/改善排涝面积</t>
  </si>
  <si>
    <t>（三）田间道路工程</t>
  </si>
  <si>
    <t>1.田间道（机耕路）</t>
  </si>
  <si>
    <t>其中，硬化道路</t>
  </si>
  <si>
    <t>2.生产路</t>
  </si>
  <si>
    <t>3.附属设施</t>
  </si>
  <si>
    <t>处</t>
  </si>
  <si>
    <t>（四）农田防护与生态保护</t>
  </si>
  <si>
    <t>1.农田防护林工程</t>
  </si>
  <si>
    <t>米</t>
  </si>
  <si>
    <t>2.岸坡防护工程</t>
  </si>
  <si>
    <t>3.坡面防护工程</t>
  </si>
  <si>
    <t>4.沟道治理工程</t>
  </si>
  <si>
    <t>（五）农田输配电工程</t>
  </si>
  <si>
    <t>1.输电线路</t>
  </si>
  <si>
    <t>2.变压器</t>
  </si>
  <si>
    <t>3.配电箱（屏）</t>
  </si>
  <si>
    <t>（六）其他工程</t>
  </si>
  <si>
    <t>田间监测工程</t>
  </si>
  <si>
    <t>（七）农田地力提升工程</t>
  </si>
  <si>
    <t>1.土壤改良工程</t>
  </si>
  <si>
    <t>其中：土壤质地改良</t>
  </si>
  <si>
    <t>酸化土壤改良</t>
  </si>
  <si>
    <t>盐碱土壤改良</t>
  </si>
  <si>
    <t>土壤风蚀沙化防治</t>
  </si>
  <si>
    <t>板结土壤治理</t>
  </si>
  <si>
    <t>2.障碍土壤消除工程</t>
  </si>
  <si>
    <t>3.土壤培肥工程</t>
  </si>
  <si>
    <t>第二部分 其他费用</t>
  </si>
  <si>
    <t>1.项目勘测费</t>
  </si>
  <si>
    <t>2.设计与预算编制费</t>
  </si>
  <si>
    <t>3.工程监理费</t>
  </si>
  <si>
    <t>4.项目管理费</t>
  </si>
  <si>
    <t>5.工程管护费</t>
  </si>
  <si>
    <t>6.可行性研究报告编制费</t>
  </si>
  <si>
    <t>7.项目招标代理费</t>
  </si>
  <si>
    <t>第三部分 预备费</t>
  </si>
  <si>
    <t>1.不可预见费</t>
  </si>
  <si>
    <t>合计：（一+二+三）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</si>
</sst>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华文仿宋"/>
      <charset val="134"/>
    </font>
    <font>
      <sz val="14"/>
      <color theme="1"/>
      <name val="方正小标宋简体"/>
      <charset val="134"/>
    </font>
    <font>
      <sz val="10.5"/>
      <color rgb="FF000000"/>
      <name val="仿宋_GB2312"/>
      <charset val="134"/>
    </font>
    <font>
      <sz val="10.5"/>
      <color rgb="FF000000"/>
      <name val="Times New Roman"/>
      <charset val="134"/>
    </font>
    <font>
      <sz val="10.5"/>
      <color rgb="FF000000"/>
      <name val="华文仿宋"/>
      <charset val="134"/>
    </font>
    <font>
      <b/>
      <sz val="10.5"/>
      <color rgb="FF000000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"/>
  <sheetViews>
    <sheetView tabSelected="1" topLeftCell="A41" workbookViewId="0">
      <selection activeCell="J11" sqref="J11"/>
    </sheetView>
  </sheetViews>
  <sheetFormatPr defaultColWidth="9" defaultRowHeight="13.5" outlineLevelCol="7"/>
  <cols>
    <col min="1" max="1" width="24.5" style="1" customWidth="1"/>
    <col min="2" max="2" width="5.875" style="1" customWidth="1"/>
    <col min="3" max="3" width="7.5" style="1" customWidth="1"/>
    <col min="4" max="4" width="10.125" style="1" customWidth="1"/>
    <col min="5" max="5" width="12.125" style="1" customWidth="1"/>
    <col min="6" max="6" width="10.125" style="1" customWidth="1"/>
    <col min="7" max="7" width="10.25" style="1" customWidth="1"/>
    <col min="8" max="8" width="13.875" style="1" customWidth="1"/>
    <col min="9" max="16384" width="9" style="1"/>
  </cols>
  <sheetData>
    <row r="1" ht="21" customHeight="1" spans="1:8">
      <c r="A1" s="2" t="s">
        <v>0</v>
      </c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8" customHeight="1" spans="1:8">
      <c r="A3" s="4" t="s">
        <v>2</v>
      </c>
      <c r="B3" s="4" t="s">
        <v>3</v>
      </c>
      <c r="C3" s="4" t="s">
        <v>4</v>
      </c>
      <c r="D3" s="4"/>
      <c r="E3" s="4"/>
      <c r="F3" s="4" t="s">
        <v>5</v>
      </c>
      <c r="G3" s="4"/>
      <c r="H3" s="4"/>
    </row>
    <row r="4" ht="22" customHeight="1" spans="1:8">
      <c r="A4" s="4"/>
      <c r="B4" s="4"/>
      <c r="C4" s="4" t="s">
        <v>6</v>
      </c>
      <c r="D4" s="4" t="s">
        <v>7</v>
      </c>
      <c r="E4" s="4" t="s">
        <v>8</v>
      </c>
      <c r="F4" s="4" t="s">
        <v>6</v>
      </c>
      <c r="G4" s="4" t="s">
        <v>9</v>
      </c>
      <c r="H4" s="4" t="s">
        <v>10</v>
      </c>
    </row>
    <row r="5" spans="1:8">
      <c r="A5" s="4" t="s">
        <v>11</v>
      </c>
      <c r="B5" s="5"/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</row>
    <row r="6" ht="19" customHeight="1" spans="1:8">
      <c r="A6" s="6" t="s">
        <v>12</v>
      </c>
      <c r="B6" s="6" t="s">
        <v>13</v>
      </c>
      <c r="C6" s="7">
        <v>50000</v>
      </c>
      <c r="D6" s="7">
        <v>-20000</v>
      </c>
      <c r="E6" s="7">
        <v>30000</v>
      </c>
      <c r="F6" s="7">
        <v>15000</v>
      </c>
      <c r="G6" s="7">
        <v>-6000</v>
      </c>
      <c r="H6" s="7">
        <v>9000</v>
      </c>
    </row>
    <row r="7" ht="19" customHeight="1" spans="1:8">
      <c r="A7" s="7" t="s">
        <v>14</v>
      </c>
      <c r="B7" s="6"/>
      <c r="C7" s="6" t="s">
        <v>15</v>
      </c>
      <c r="D7" s="7"/>
      <c r="E7" s="6" t="s">
        <v>15</v>
      </c>
      <c r="F7" s="7">
        <f>F8+F12+F34+F39+F44+F48+F50</f>
        <v>13561.42</v>
      </c>
      <c r="G7" s="7">
        <f>H7-F7</f>
        <v>-5508.42</v>
      </c>
      <c r="H7" s="7">
        <f>H8+H12+H34+H39+H44+H48+H50</f>
        <v>8053</v>
      </c>
    </row>
    <row r="8" ht="19" customHeight="1" spans="1:8">
      <c r="A8" s="6" t="s">
        <v>16</v>
      </c>
      <c r="B8" s="6"/>
      <c r="C8" s="6" t="s">
        <v>15</v>
      </c>
      <c r="D8" s="7"/>
      <c r="E8" s="6" t="s">
        <v>15</v>
      </c>
      <c r="F8" s="7">
        <v>5125.76</v>
      </c>
      <c r="G8" s="7">
        <v>-2719.47</v>
      </c>
      <c r="H8" s="7">
        <v>2406.29</v>
      </c>
    </row>
    <row r="9" ht="19" customHeight="1" spans="1:8">
      <c r="A9" s="6" t="s">
        <v>17</v>
      </c>
      <c r="B9" s="6" t="s">
        <v>13</v>
      </c>
      <c r="C9" s="6">
        <v>13776</v>
      </c>
      <c r="D9" s="6">
        <v>-3672</v>
      </c>
      <c r="E9" s="6">
        <v>10104</v>
      </c>
      <c r="F9" s="6">
        <v>2415.33</v>
      </c>
      <c r="G9" s="6">
        <v>-697.51</v>
      </c>
      <c r="H9" s="6">
        <v>1717.82</v>
      </c>
    </row>
    <row r="10" ht="19" customHeight="1" spans="1:8">
      <c r="A10" s="6" t="s">
        <v>18</v>
      </c>
      <c r="B10" s="6" t="s">
        <v>13</v>
      </c>
      <c r="C10" s="6">
        <v>13776</v>
      </c>
      <c r="D10" s="6">
        <v>-6399</v>
      </c>
      <c r="E10" s="6">
        <v>7377</v>
      </c>
      <c r="F10" s="6">
        <v>2415.33</v>
      </c>
      <c r="G10" s="6">
        <v>-1817.86</v>
      </c>
      <c r="H10" s="6">
        <v>597.47</v>
      </c>
    </row>
    <row r="11" ht="19" customHeight="1" spans="1:8">
      <c r="A11" s="6" t="s">
        <v>19</v>
      </c>
      <c r="B11" s="6" t="s">
        <v>13</v>
      </c>
      <c r="C11" s="6">
        <v>16410</v>
      </c>
      <c r="D11" s="6">
        <v>-9298</v>
      </c>
      <c r="E11" s="6">
        <v>7112</v>
      </c>
      <c r="F11" s="6">
        <v>2710.43</v>
      </c>
      <c r="G11" s="6">
        <v>-2021.96</v>
      </c>
      <c r="H11" s="6">
        <v>688.47</v>
      </c>
    </row>
    <row r="12" ht="19" customHeight="1" spans="1:8">
      <c r="A12" s="6" t="s">
        <v>20</v>
      </c>
      <c r="B12" s="6"/>
      <c r="C12" s="6" t="s">
        <v>15</v>
      </c>
      <c r="D12" s="6"/>
      <c r="E12" s="6" t="s">
        <v>15</v>
      </c>
      <c r="F12" s="7">
        <v>390.16</v>
      </c>
      <c r="G12" s="7">
        <v>-55.81</v>
      </c>
      <c r="H12" s="7">
        <v>334.35</v>
      </c>
    </row>
    <row r="13" ht="19" customHeight="1" spans="1:8">
      <c r="A13" s="6" t="s">
        <v>21</v>
      </c>
      <c r="B13" s="6" t="s">
        <v>22</v>
      </c>
      <c r="C13" s="6"/>
      <c r="D13" s="6"/>
      <c r="E13" s="6"/>
      <c r="F13" s="6"/>
      <c r="G13" s="7"/>
      <c r="H13" s="6"/>
    </row>
    <row r="14" ht="19" customHeight="1" spans="1:8">
      <c r="A14" s="6" t="s">
        <v>23</v>
      </c>
      <c r="B14" s="6" t="s">
        <v>22</v>
      </c>
      <c r="C14" s="6"/>
      <c r="D14" s="6"/>
      <c r="E14" s="6"/>
      <c r="F14" s="6"/>
      <c r="G14" s="7"/>
      <c r="H14" s="6"/>
    </row>
    <row r="15" ht="19" customHeight="1" spans="1:8">
      <c r="A15" s="6" t="s">
        <v>24</v>
      </c>
      <c r="B15" s="6" t="s">
        <v>22</v>
      </c>
      <c r="C15" s="6"/>
      <c r="D15" s="6"/>
      <c r="E15" s="6"/>
      <c r="F15" s="6"/>
      <c r="G15" s="7"/>
      <c r="H15" s="6"/>
    </row>
    <row r="16" ht="19" customHeight="1" spans="1:8">
      <c r="A16" s="6" t="s">
        <v>25</v>
      </c>
      <c r="B16" s="6" t="s">
        <v>22</v>
      </c>
      <c r="C16" s="6">
        <v>13</v>
      </c>
      <c r="D16" s="6">
        <v>0</v>
      </c>
      <c r="E16" s="6">
        <v>13</v>
      </c>
      <c r="F16" s="6">
        <v>51.18</v>
      </c>
      <c r="G16" s="6">
        <v>3.78</v>
      </c>
      <c r="H16" s="6">
        <v>54.96</v>
      </c>
    </row>
    <row r="17" ht="19" customHeight="1" spans="1:8">
      <c r="A17" s="6" t="s">
        <v>26</v>
      </c>
      <c r="B17" s="6" t="s">
        <v>27</v>
      </c>
      <c r="C17" s="6">
        <v>2.25</v>
      </c>
      <c r="D17" s="6">
        <v>-2.25</v>
      </c>
      <c r="E17" s="6"/>
      <c r="F17" s="6">
        <v>70.41</v>
      </c>
      <c r="G17" s="6">
        <v>-70.41</v>
      </c>
      <c r="H17" s="6"/>
    </row>
    <row r="18" ht="19" customHeight="1" spans="1:8">
      <c r="A18" s="6" t="s">
        <v>28</v>
      </c>
      <c r="B18" s="6" t="s">
        <v>27</v>
      </c>
      <c r="C18" s="6"/>
      <c r="D18" s="6">
        <v>2.122</v>
      </c>
      <c r="E18" s="6">
        <v>2.122</v>
      </c>
      <c r="F18" s="6"/>
      <c r="G18" s="6">
        <v>74.98</v>
      </c>
      <c r="H18" s="6">
        <v>74.98</v>
      </c>
    </row>
    <row r="19" ht="19" customHeight="1" spans="1:8">
      <c r="A19" s="6" t="s">
        <v>29</v>
      </c>
      <c r="B19" s="6" t="s">
        <v>27</v>
      </c>
      <c r="C19" s="6"/>
      <c r="D19" s="6"/>
      <c r="E19" s="6"/>
      <c r="F19" s="6"/>
      <c r="G19" s="6"/>
      <c r="H19" s="6"/>
    </row>
    <row r="20" ht="19" customHeight="1" spans="1:8">
      <c r="A20" s="6" t="s">
        <v>30</v>
      </c>
      <c r="B20" s="6" t="s">
        <v>27</v>
      </c>
      <c r="C20" s="6"/>
      <c r="D20" s="6"/>
      <c r="E20" s="6"/>
      <c r="F20" s="6">
        <v>24.93</v>
      </c>
      <c r="G20" s="6">
        <v>-18.83</v>
      </c>
      <c r="H20" s="6">
        <v>6.1</v>
      </c>
    </row>
    <row r="21" ht="19" customHeight="1" spans="1:8">
      <c r="A21" s="6" t="s">
        <v>31</v>
      </c>
      <c r="B21" s="6" t="s">
        <v>32</v>
      </c>
      <c r="C21" s="6"/>
      <c r="D21" s="6"/>
      <c r="E21" s="6"/>
      <c r="F21" s="6"/>
      <c r="G21" s="7"/>
      <c r="H21" s="6"/>
    </row>
    <row r="22" ht="19" customHeight="1" spans="1:8">
      <c r="A22" s="6" t="s">
        <v>33</v>
      </c>
      <c r="B22" s="6" t="s">
        <v>32</v>
      </c>
      <c r="C22" s="6"/>
      <c r="D22" s="6"/>
      <c r="E22" s="6"/>
      <c r="F22" s="6"/>
      <c r="G22" s="7"/>
      <c r="H22" s="6"/>
    </row>
    <row r="23" ht="19" customHeight="1" spans="1:8">
      <c r="A23" s="6" t="s">
        <v>34</v>
      </c>
      <c r="B23" s="6" t="s">
        <v>32</v>
      </c>
      <c r="C23" s="6"/>
      <c r="D23" s="6"/>
      <c r="E23" s="6"/>
      <c r="F23" s="6"/>
      <c r="G23" s="7"/>
      <c r="H23" s="6"/>
    </row>
    <row r="24" ht="19" customHeight="1" spans="1:8">
      <c r="A24" s="6" t="s">
        <v>35</v>
      </c>
      <c r="B24" s="6" t="s">
        <v>32</v>
      </c>
      <c r="C24" s="6">
        <v>7</v>
      </c>
      <c r="D24" s="6">
        <v>-2</v>
      </c>
      <c r="E24" s="6">
        <v>5</v>
      </c>
      <c r="F24" s="6">
        <v>8</v>
      </c>
      <c r="G24" s="6">
        <v>-6.55</v>
      </c>
      <c r="H24" s="6">
        <v>1.45</v>
      </c>
    </row>
    <row r="25" ht="19" customHeight="1" spans="1:8">
      <c r="A25" s="6" t="s">
        <v>36</v>
      </c>
      <c r="B25" s="6" t="s">
        <v>32</v>
      </c>
      <c r="C25" s="6">
        <v>8</v>
      </c>
      <c r="D25" s="6">
        <v>-1</v>
      </c>
      <c r="E25" s="6">
        <v>7</v>
      </c>
      <c r="F25" s="6">
        <v>3.15</v>
      </c>
      <c r="G25" s="6">
        <v>-0.2</v>
      </c>
      <c r="H25" s="6">
        <v>2.95</v>
      </c>
    </row>
    <row r="26" ht="19" customHeight="1" spans="1:8">
      <c r="A26" s="6" t="s">
        <v>37</v>
      </c>
      <c r="B26" s="6" t="s">
        <v>32</v>
      </c>
      <c r="C26" s="6"/>
      <c r="D26" s="6"/>
      <c r="E26" s="6"/>
      <c r="F26" s="6"/>
      <c r="G26" s="6"/>
      <c r="H26" s="6"/>
    </row>
    <row r="27" ht="19" customHeight="1" spans="1:8">
      <c r="A27" s="6" t="s">
        <v>38</v>
      </c>
      <c r="B27" s="6" t="s">
        <v>32</v>
      </c>
      <c r="C27" s="6">
        <v>119</v>
      </c>
      <c r="D27" s="6">
        <v>-35</v>
      </c>
      <c r="E27" s="6">
        <v>84</v>
      </c>
      <c r="F27" s="6">
        <v>13.78</v>
      </c>
      <c r="G27" s="6">
        <v>-12.08</v>
      </c>
      <c r="H27" s="6">
        <v>1.7</v>
      </c>
    </row>
    <row r="28" ht="19" customHeight="1" spans="1:8">
      <c r="A28" s="6" t="s">
        <v>39</v>
      </c>
      <c r="B28" s="6" t="s">
        <v>13</v>
      </c>
      <c r="C28" s="6">
        <v>4174</v>
      </c>
      <c r="D28" s="6">
        <v>0</v>
      </c>
      <c r="E28" s="6">
        <v>4174</v>
      </c>
      <c r="F28" s="6">
        <v>243.64</v>
      </c>
      <c r="G28" s="6">
        <v>-45.33</v>
      </c>
      <c r="H28" s="6">
        <v>198.31</v>
      </c>
    </row>
    <row r="29" ht="19" customHeight="1" spans="1:8">
      <c r="A29" s="6" t="s">
        <v>40</v>
      </c>
      <c r="B29" s="6" t="s">
        <v>13</v>
      </c>
      <c r="C29" s="6"/>
      <c r="D29" s="6"/>
      <c r="E29" s="6"/>
      <c r="F29" s="6"/>
      <c r="G29" s="7"/>
      <c r="H29" s="6"/>
    </row>
    <row r="30" ht="19" customHeight="1" spans="1:8">
      <c r="A30" s="6" t="s">
        <v>41</v>
      </c>
      <c r="B30" s="6" t="s">
        <v>13</v>
      </c>
      <c r="C30" s="6"/>
      <c r="D30" s="6"/>
      <c r="E30" s="6"/>
      <c r="F30" s="6"/>
      <c r="G30" s="7"/>
      <c r="H30" s="6"/>
    </row>
    <row r="31" ht="19" customHeight="1" spans="1:8">
      <c r="A31" s="6" t="s">
        <v>42</v>
      </c>
      <c r="B31" s="6" t="s">
        <v>32</v>
      </c>
      <c r="C31" s="6"/>
      <c r="D31" s="6"/>
      <c r="E31" s="6"/>
      <c r="F31" s="6"/>
      <c r="G31" s="7"/>
      <c r="H31" s="6"/>
    </row>
    <row r="32" ht="19" customHeight="1" spans="1:8">
      <c r="A32" s="6" t="s">
        <v>43</v>
      </c>
      <c r="B32" s="6" t="s">
        <v>13</v>
      </c>
      <c r="C32" s="6"/>
      <c r="D32" s="6"/>
      <c r="E32" s="6"/>
      <c r="F32" s="6"/>
      <c r="G32" s="7"/>
      <c r="H32" s="6"/>
    </row>
    <row r="33" ht="19" customHeight="1" spans="1:8">
      <c r="A33" s="6" t="s">
        <v>44</v>
      </c>
      <c r="B33" s="6" t="s">
        <v>13</v>
      </c>
      <c r="C33" s="6"/>
      <c r="D33" s="6"/>
      <c r="E33" s="6"/>
      <c r="F33" s="6"/>
      <c r="G33" s="7"/>
      <c r="H33" s="6"/>
    </row>
    <row r="34" ht="19" customHeight="1" spans="1:8">
      <c r="A34" s="6" t="s">
        <v>45</v>
      </c>
      <c r="B34" s="6"/>
      <c r="C34" s="6" t="s">
        <v>15</v>
      </c>
      <c r="D34" s="6"/>
      <c r="E34" s="6" t="s">
        <v>15</v>
      </c>
      <c r="F34" s="7">
        <v>5610.44</v>
      </c>
      <c r="G34" s="7">
        <v>-2343.29</v>
      </c>
      <c r="H34" s="7">
        <v>3267.15</v>
      </c>
    </row>
    <row r="35" ht="19" customHeight="1" spans="1:8">
      <c r="A35" s="6" t="s">
        <v>46</v>
      </c>
      <c r="B35" s="6" t="s">
        <v>27</v>
      </c>
      <c r="C35" s="6">
        <v>101.921</v>
      </c>
      <c r="D35" s="6">
        <v>-18.621</v>
      </c>
      <c r="E35" s="6">
        <v>83.3</v>
      </c>
      <c r="F35" s="6">
        <v>4126.06</v>
      </c>
      <c r="G35" s="6">
        <v>-1074.94</v>
      </c>
      <c r="H35" s="6">
        <v>3051.12</v>
      </c>
    </row>
    <row r="36" ht="19" customHeight="1" spans="1:8">
      <c r="A36" s="6" t="s">
        <v>47</v>
      </c>
      <c r="B36" s="6" t="s">
        <v>27</v>
      </c>
      <c r="C36" s="6">
        <v>101.921</v>
      </c>
      <c r="D36" s="6">
        <v>-18.621</v>
      </c>
      <c r="E36" s="6">
        <v>83.3</v>
      </c>
      <c r="F36" s="6">
        <v>4126.06</v>
      </c>
      <c r="G36" s="6">
        <v>-1074.94</v>
      </c>
      <c r="H36" s="6">
        <v>3051.12</v>
      </c>
    </row>
    <row r="37" ht="19" customHeight="1" spans="1:8">
      <c r="A37" s="6" t="s">
        <v>48</v>
      </c>
      <c r="B37" s="6" t="s">
        <v>27</v>
      </c>
      <c r="C37" s="6">
        <v>45.274</v>
      </c>
      <c r="D37" s="6">
        <v>-37.669</v>
      </c>
      <c r="E37" s="6">
        <v>7.605</v>
      </c>
      <c r="F37" s="6">
        <v>1484.38</v>
      </c>
      <c r="G37" s="6">
        <v>-1268.35</v>
      </c>
      <c r="H37" s="6">
        <v>216.03</v>
      </c>
    </row>
    <row r="38" ht="19" customHeight="1" spans="1:8">
      <c r="A38" s="6" t="s">
        <v>49</v>
      </c>
      <c r="B38" s="6" t="s">
        <v>50</v>
      </c>
      <c r="C38" s="6"/>
      <c r="D38" s="6"/>
      <c r="E38" s="6"/>
      <c r="F38" s="6"/>
      <c r="G38" s="7"/>
      <c r="H38" s="6"/>
    </row>
    <row r="39" ht="19" customHeight="1" spans="1:8">
      <c r="A39" s="6" t="s">
        <v>51</v>
      </c>
      <c r="B39" s="6" t="s">
        <v>50</v>
      </c>
      <c r="C39" s="6" t="s">
        <v>15</v>
      </c>
      <c r="D39" s="6"/>
      <c r="E39" s="6" t="s">
        <v>15</v>
      </c>
      <c r="F39" s="7">
        <v>1165.28</v>
      </c>
      <c r="G39" s="7">
        <v>63.95</v>
      </c>
      <c r="H39" s="7">
        <v>1229.23</v>
      </c>
    </row>
    <row r="40" ht="19" customHeight="1" spans="1:8">
      <c r="A40" s="6" t="s">
        <v>52</v>
      </c>
      <c r="B40" s="6" t="s">
        <v>53</v>
      </c>
      <c r="C40" s="6">
        <v>1862</v>
      </c>
      <c r="D40" s="6">
        <v>-577</v>
      </c>
      <c r="E40" s="6">
        <v>1285</v>
      </c>
      <c r="F40" s="6">
        <v>4.63</v>
      </c>
      <c r="G40" s="6">
        <v>-1.43</v>
      </c>
      <c r="H40" s="6">
        <v>3.2</v>
      </c>
    </row>
    <row r="41" ht="19" customHeight="1" spans="1:8">
      <c r="A41" s="6" t="s">
        <v>54</v>
      </c>
      <c r="B41" s="6" t="s">
        <v>53</v>
      </c>
      <c r="C41" s="6">
        <v>15630</v>
      </c>
      <c r="D41" s="6">
        <v>128</v>
      </c>
      <c r="E41" s="6">
        <v>15758</v>
      </c>
      <c r="F41" s="6">
        <v>1146.33</v>
      </c>
      <c r="G41" s="6">
        <v>52.19</v>
      </c>
      <c r="H41" s="6">
        <v>1198.52</v>
      </c>
    </row>
    <row r="42" ht="19" customHeight="1" spans="1:8">
      <c r="A42" s="6" t="s">
        <v>55</v>
      </c>
      <c r="B42" s="6" t="s">
        <v>53</v>
      </c>
      <c r="C42" s="6">
        <v>5187</v>
      </c>
      <c r="D42" s="6">
        <v>830</v>
      </c>
      <c r="E42" s="6">
        <v>6017</v>
      </c>
      <c r="F42" s="6">
        <v>14.32</v>
      </c>
      <c r="G42" s="6">
        <v>13.19</v>
      </c>
      <c r="H42" s="6">
        <v>27.51</v>
      </c>
    </row>
    <row r="43" ht="19" customHeight="1" spans="1:8">
      <c r="A43" s="6" t="s">
        <v>56</v>
      </c>
      <c r="B43" s="6" t="s">
        <v>53</v>
      </c>
      <c r="C43" s="6"/>
      <c r="D43" s="6"/>
      <c r="E43" s="6"/>
      <c r="F43" s="6"/>
      <c r="G43" s="7"/>
      <c r="H43" s="6"/>
    </row>
    <row r="44" ht="19" customHeight="1" spans="1:8">
      <c r="A44" s="6" t="s">
        <v>57</v>
      </c>
      <c r="B44" s="6"/>
      <c r="C44" s="6" t="s">
        <v>15</v>
      </c>
      <c r="D44" s="6"/>
      <c r="E44" s="6" t="s">
        <v>15</v>
      </c>
      <c r="F44" s="7">
        <v>115.36</v>
      </c>
      <c r="G44" s="7">
        <v>7.69</v>
      </c>
      <c r="H44" s="7">
        <v>123.05</v>
      </c>
    </row>
    <row r="45" ht="19" customHeight="1" spans="1:8">
      <c r="A45" s="6" t="s">
        <v>58</v>
      </c>
      <c r="B45" s="6" t="s">
        <v>27</v>
      </c>
      <c r="C45" s="6">
        <v>6.607</v>
      </c>
      <c r="D45" s="6">
        <v>0</v>
      </c>
      <c r="E45" s="6">
        <v>6.607</v>
      </c>
      <c r="F45" s="6">
        <v>62.45</v>
      </c>
      <c r="G45" s="6">
        <v>11.53</v>
      </c>
      <c r="H45" s="6">
        <v>73.98</v>
      </c>
    </row>
    <row r="46" ht="19" customHeight="1" spans="1:8">
      <c r="A46" s="6" t="s">
        <v>59</v>
      </c>
      <c r="B46" s="6" t="s">
        <v>22</v>
      </c>
      <c r="C46" s="6">
        <v>4</v>
      </c>
      <c r="D46" s="6">
        <v>0</v>
      </c>
      <c r="E46" s="6">
        <v>4</v>
      </c>
      <c r="F46" s="6">
        <v>19.79</v>
      </c>
      <c r="G46" s="6">
        <v>2.64</v>
      </c>
      <c r="H46" s="6">
        <v>22.43</v>
      </c>
    </row>
    <row r="47" ht="19" customHeight="1" spans="1:8">
      <c r="A47" s="6" t="s">
        <v>60</v>
      </c>
      <c r="B47" s="6" t="s">
        <v>22</v>
      </c>
      <c r="C47" s="6">
        <v>13</v>
      </c>
      <c r="D47" s="6">
        <v>0</v>
      </c>
      <c r="E47" s="6">
        <v>13</v>
      </c>
      <c r="F47" s="6">
        <v>33.12</v>
      </c>
      <c r="G47" s="6">
        <v>-6.48</v>
      </c>
      <c r="H47" s="6">
        <v>26.64</v>
      </c>
    </row>
    <row r="48" ht="19" customHeight="1" spans="1:8">
      <c r="A48" s="6" t="s">
        <v>61</v>
      </c>
      <c r="B48" s="6"/>
      <c r="C48" s="6" t="s">
        <v>15</v>
      </c>
      <c r="D48" s="6"/>
      <c r="E48" s="6" t="s">
        <v>15</v>
      </c>
      <c r="F48" s="7">
        <v>15.2</v>
      </c>
      <c r="G48" s="7">
        <v>-5.6</v>
      </c>
      <c r="H48" s="7">
        <v>9.6</v>
      </c>
    </row>
    <row r="49" ht="19" customHeight="1" spans="1:8">
      <c r="A49" s="6" t="s">
        <v>62</v>
      </c>
      <c r="B49" s="6" t="s">
        <v>50</v>
      </c>
      <c r="C49" s="6">
        <v>100</v>
      </c>
      <c r="D49" s="6">
        <v>-40</v>
      </c>
      <c r="E49" s="6">
        <v>60</v>
      </c>
      <c r="F49" s="6">
        <v>15.2</v>
      </c>
      <c r="G49" s="6">
        <v>-5.6</v>
      </c>
      <c r="H49" s="6">
        <v>9.6</v>
      </c>
    </row>
    <row r="50" ht="19" customHeight="1" spans="1:8">
      <c r="A50" s="6" t="s">
        <v>63</v>
      </c>
      <c r="B50" s="6" t="s">
        <v>50</v>
      </c>
      <c r="C50" s="6" t="s">
        <v>15</v>
      </c>
      <c r="D50" s="6"/>
      <c r="E50" s="6" t="s">
        <v>15</v>
      </c>
      <c r="F50" s="7">
        <v>1139.22</v>
      </c>
      <c r="G50" s="7">
        <v>-455.89</v>
      </c>
      <c r="H50" s="7">
        <v>683.33</v>
      </c>
    </row>
    <row r="51" ht="19" customHeight="1" spans="1:8">
      <c r="A51" s="6" t="s">
        <v>64</v>
      </c>
      <c r="B51" s="6"/>
      <c r="C51" s="6" t="s">
        <v>15</v>
      </c>
      <c r="D51" s="6"/>
      <c r="E51" s="6" t="s">
        <v>15</v>
      </c>
      <c r="F51" s="6"/>
      <c r="G51" s="7"/>
      <c r="H51" s="6"/>
    </row>
    <row r="52" ht="19" customHeight="1" spans="1:8">
      <c r="A52" s="6" t="s">
        <v>65</v>
      </c>
      <c r="B52" s="6" t="s">
        <v>13</v>
      </c>
      <c r="C52" s="6"/>
      <c r="D52" s="6"/>
      <c r="E52" s="6"/>
      <c r="F52" s="6"/>
      <c r="G52" s="7"/>
      <c r="H52" s="6"/>
    </row>
    <row r="53" ht="19" customHeight="1" spans="1:8">
      <c r="A53" s="6" t="s">
        <v>66</v>
      </c>
      <c r="B53" s="6" t="s">
        <v>13</v>
      </c>
      <c r="C53" s="6"/>
      <c r="D53" s="6"/>
      <c r="E53" s="6"/>
      <c r="F53" s="6"/>
      <c r="G53" s="7"/>
      <c r="H53" s="6"/>
    </row>
    <row r="54" ht="19" customHeight="1" spans="1:8">
      <c r="A54" s="6" t="s">
        <v>67</v>
      </c>
      <c r="B54" s="6" t="s">
        <v>13</v>
      </c>
      <c r="C54" s="6"/>
      <c r="D54" s="6"/>
      <c r="E54" s="6"/>
      <c r="F54" s="6"/>
      <c r="G54" s="7"/>
      <c r="H54" s="6"/>
    </row>
    <row r="55" ht="19" customHeight="1" spans="1:8">
      <c r="A55" s="6" t="s">
        <v>68</v>
      </c>
      <c r="B55" s="6" t="s">
        <v>13</v>
      </c>
      <c r="C55" s="6"/>
      <c r="D55" s="6"/>
      <c r="E55" s="6"/>
      <c r="F55" s="6"/>
      <c r="G55" s="7"/>
      <c r="H55" s="6"/>
    </row>
    <row r="56" ht="19" customHeight="1" spans="1:8">
      <c r="A56" s="6" t="s">
        <v>69</v>
      </c>
      <c r="B56" s="6" t="s">
        <v>13</v>
      </c>
      <c r="C56" s="6"/>
      <c r="D56" s="6"/>
      <c r="E56" s="6"/>
      <c r="F56" s="6"/>
      <c r="G56" s="7"/>
      <c r="H56" s="6"/>
    </row>
    <row r="57" ht="19" customHeight="1" spans="1:8">
      <c r="A57" s="6" t="s">
        <v>70</v>
      </c>
      <c r="B57" s="6" t="s">
        <v>13</v>
      </c>
      <c r="C57" s="6">
        <v>50000</v>
      </c>
      <c r="D57" s="6">
        <v>-30104</v>
      </c>
      <c r="E57" s="6">
        <v>19896</v>
      </c>
      <c r="F57" s="6">
        <v>450</v>
      </c>
      <c r="G57" s="6">
        <v>-211.25</v>
      </c>
      <c r="H57" s="6">
        <v>238.75</v>
      </c>
    </row>
    <row r="58" ht="19" customHeight="1" spans="1:8">
      <c r="A58" s="6" t="s">
        <v>71</v>
      </c>
      <c r="B58" s="6" t="s">
        <v>13</v>
      </c>
      <c r="C58" s="6">
        <v>16410</v>
      </c>
      <c r="D58" s="6">
        <v>-6306</v>
      </c>
      <c r="E58" s="6">
        <v>10104</v>
      </c>
      <c r="F58" s="6">
        <v>689.22</v>
      </c>
      <c r="G58" s="6">
        <v>-244.64</v>
      </c>
      <c r="H58" s="6">
        <v>444.58</v>
      </c>
    </row>
    <row r="59" ht="19" customHeight="1" spans="1:8">
      <c r="A59" s="7" t="s">
        <v>72</v>
      </c>
      <c r="B59" s="6"/>
      <c r="C59" s="6" t="s">
        <v>15</v>
      </c>
      <c r="D59" s="6"/>
      <c r="E59" s="6" t="s">
        <v>15</v>
      </c>
      <c r="F59" s="7">
        <f>F60+F61+F62+F63+F64+F65+F66</f>
        <v>1006.06</v>
      </c>
      <c r="G59" s="7">
        <f>H59-F59</f>
        <v>-317.25</v>
      </c>
      <c r="H59" s="7">
        <f>H60+H61+H62+H63+H64+H65+H66</f>
        <v>688.81</v>
      </c>
    </row>
    <row r="60" ht="19" customHeight="1" spans="1:8">
      <c r="A60" s="6" t="s">
        <v>73</v>
      </c>
      <c r="B60" s="6"/>
      <c r="C60" s="6"/>
      <c r="D60" s="6"/>
      <c r="E60" s="6"/>
      <c r="F60" s="6">
        <v>222.41</v>
      </c>
      <c r="G60" s="6">
        <v>-90.76</v>
      </c>
      <c r="H60" s="6">
        <v>131.65</v>
      </c>
    </row>
    <row r="61" ht="19" customHeight="1" spans="1:8">
      <c r="A61" s="6" t="s">
        <v>74</v>
      </c>
      <c r="B61" s="6"/>
      <c r="C61" s="6"/>
      <c r="D61" s="6"/>
      <c r="E61" s="6"/>
      <c r="F61" s="6">
        <v>202.5</v>
      </c>
      <c r="G61" s="6">
        <v>-75.24</v>
      </c>
      <c r="H61" s="6">
        <v>127.26</v>
      </c>
    </row>
    <row r="62" ht="19" customHeight="1" spans="1:8">
      <c r="A62" s="6" t="s">
        <v>75</v>
      </c>
      <c r="B62" s="6"/>
      <c r="C62" s="6"/>
      <c r="D62" s="6"/>
      <c r="E62" s="6"/>
      <c r="F62" s="6">
        <v>201.87</v>
      </c>
      <c r="G62" s="6">
        <v>-71.15</v>
      </c>
      <c r="H62" s="6">
        <v>130.72</v>
      </c>
    </row>
    <row r="63" ht="19" customHeight="1" spans="1:8">
      <c r="A63" s="8" t="s">
        <v>76</v>
      </c>
      <c r="B63" s="6"/>
      <c r="C63" s="6"/>
      <c r="D63" s="6"/>
      <c r="E63" s="6"/>
      <c r="F63" s="6">
        <v>180</v>
      </c>
      <c r="G63" s="6">
        <v>-60</v>
      </c>
      <c r="H63" s="6">
        <v>120</v>
      </c>
    </row>
    <row r="64" ht="19" customHeight="1" spans="1:8">
      <c r="A64" s="8" t="s">
        <v>77</v>
      </c>
      <c r="B64" s="6"/>
      <c r="C64" s="6"/>
      <c r="D64" s="6"/>
      <c r="E64" s="6"/>
      <c r="F64" s="6">
        <v>150</v>
      </c>
      <c r="G64" s="6">
        <v>-15</v>
      </c>
      <c r="H64" s="6">
        <v>135</v>
      </c>
    </row>
    <row r="65" ht="19" customHeight="1" spans="1:8">
      <c r="A65" s="8" t="s">
        <v>78</v>
      </c>
      <c r="B65" s="6"/>
      <c r="C65" s="6"/>
      <c r="D65" s="6"/>
      <c r="E65" s="6"/>
      <c r="F65" s="6">
        <v>27.5</v>
      </c>
      <c r="G65" s="6">
        <v>-1.37</v>
      </c>
      <c r="H65" s="6">
        <v>26.13</v>
      </c>
    </row>
    <row r="66" ht="19" customHeight="1" spans="1:8">
      <c r="A66" s="8" t="s">
        <v>79</v>
      </c>
      <c r="B66" s="6"/>
      <c r="C66" s="6"/>
      <c r="D66" s="6"/>
      <c r="E66" s="6"/>
      <c r="F66" s="6">
        <v>21.78</v>
      </c>
      <c r="G66" s="6">
        <v>-3.73</v>
      </c>
      <c r="H66" s="6">
        <v>18.05</v>
      </c>
    </row>
    <row r="67" ht="19" customHeight="1" spans="1:8">
      <c r="A67" s="7" t="s">
        <v>80</v>
      </c>
      <c r="B67" s="6"/>
      <c r="C67" s="6" t="s">
        <v>15</v>
      </c>
      <c r="D67" s="6"/>
      <c r="E67" s="6" t="s">
        <v>15</v>
      </c>
      <c r="F67" s="7">
        <f>F68</f>
        <v>432.52</v>
      </c>
      <c r="G67" s="7">
        <f>H67-F67</f>
        <v>-174.33</v>
      </c>
      <c r="H67" s="7">
        <f>H68</f>
        <v>258.19</v>
      </c>
    </row>
    <row r="68" ht="19" customHeight="1" spans="1:8">
      <c r="A68" s="8" t="s">
        <v>81</v>
      </c>
      <c r="B68" s="6"/>
      <c r="C68" s="6"/>
      <c r="D68" s="6"/>
      <c r="E68" s="6"/>
      <c r="F68" s="6">
        <v>432.52</v>
      </c>
      <c r="G68" s="6">
        <v>-174.33</v>
      </c>
      <c r="H68" s="6">
        <v>258.19</v>
      </c>
    </row>
    <row r="69" ht="23" customHeight="1" spans="1:8">
      <c r="A69" s="7" t="s">
        <v>82</v>
      </c>
      <c r="B69" s="9"/>
      <c r="C69" s="7">
        <v>50000</v>
      </c>
      <c r="D69" s="7">
        <v>-20000</v>
      </c>
      <c r="E69" s="7">
        <v>30000</v>
      </c>
      <c r="F69" s="7">
        <v>15000</v>
      </c>
      <c r="G69" s="7">
        <v>-6000</v>
      </c>
      <c r="H69" s="7">
        <v>9000</v>
      </c>
    </row>
  </sheetData>
  <mergeCells count="5">
    <mergeCell ref="A2:H2"/>
    <mergeCell ref="C3:E3"/>
    <mergeCell ref="F3:H3"/>
    <mergeCell ref="A3:A4"/>
    <mergeCell ref="B3:B4"/>
  </mergeCells>
  <pageMargins left="0.751388888888889" right="0.751388888888889" top="1" bottom="1" header="0.5" footer="0.5"/>
  <pageSetup paperSize="9" scale="93" fitToHeight="0" orientation="portrait" horizontalDpi="600"/>
  <headerFooter/>
  <ignoredErrors>
    <ignoredError sqref="G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WPS_1601539374</cp:lastModifiedBy>
  <dcterms:created xsi:type="dcterms:W3CDTF">2026-07-23T09:18:00Z</dcterms:created>
  <dcterms:modified xsi:type="dcterms:W3CDTF">2026-09-21T09:48:48Z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3F888AD14F2D4FE9B6800292D93A9503_13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